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NHAJALIA\Desktop\Fichiers\01- Campagne IA\2019\00- Versions finales\"/>
    </mc:Choice>
  </mc:AlternateContent>
  <bookViews>
    <workbookView xWindow="0" yWindow="0" windowWidth="30720" windowHeight="13080"/>
  </bookViews>
  <sheets>
    <sheet name="LOI" sheetId="1" r:id="rId1"/>
  </sheets>
  <externalReferences>
    <externalReference r:id="rId2"/>
  </externalReferences>
  <definedNames>
    <definedName name="_xlnm._FilterDatabase" localSheetId="0">LOI!$A$3:$C$23</definedName>
    <definedName name="Print_Area_0">#REF!</definedName>
    <definedName name="Print_Area_1">#REF!</definedName>
    <definedName name="Print_Area_2">#REF!</definedName>
    <definedName name="Print_Area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<sst xmlns="http://schemas.openxmlformats.org/spreadsheetml/2006/main" count="78" uniqueCount="62">
  <si>
    <t>INDICATEUR DE L'AIDE BILATÉRALE: RESULTATS EX POST AFD 2019</t>
  </si>
  <si>
    <t>DOMAINE</t>
  </si>
  <si>
    <t>Libellé indicateurs dans la loi</t>
  </si>
  <si>
    <t>Indicateurs de redevailité  AFD</t>
  </si>
  <si>
    <t>Unité</t>
  </si>
  <si>
    <t>Résultats Ex post 2019</t>
  </si>
  <si>
    <t>Agriculture, sécurité alimentaire</t>
  </si>
  <si>
    <t>Nombre d'exploitations agricoles familiales soutenues par les programmes financés par l'AFD</t>
  </si>
  <si>
    <r>
      <t xml:space="preserve">Nombre d'exploitations familiales agricoles en conversion vers des systèmes agroécologiques </t>
    </r>
    <r>
      <rPr>
        <b/>
        <sz val="12"/>
        <color theme="1"/>
        <rFont val="Calibri"/>
        <family val="2"/>
        <scheme val="minor"/>
      </rPr>
      <t xml:space="preserve">+ </t>
    </r>
    <r>
      <rPr>
        <b/>
        <sz val="10"/>
        <color theme="1"/>
        <rFont val="Calibri"/>
        <family val="2"/>
        <scheme val="minor"/>
      </rPr>
      <t>Nombre d'EFA dont les performances économiques ont été améliorées</t>
    </r>
  </si>
  <si>
    <r>
      <t>Nb EAF (</t>
    </r>
    <r>
      <rPr>
        <b/>
        <sz val="8"/>
        <color theme="1"/>
        <rFont val="Calibri"/>
        <family val="2"/>
        <scheme val="minor"/>
      </rPr>
      <t>exploitations familiales agricoles</t>
    </r>
    <r>
      <rPr>
        <b/>
        <sz val="10"/>
        <color theme="1"/>
        <rFont val="Calibri"/>
        <family val="2"/>
        <scheme val="minor"/>
      </rPr>
      <t>)</t>
    </r>
  </si>
  <si>
    <t>Biodiversité</t>
  </si>
  <si>
    <t>Superficies bénéficiant de programmes de conservation, restauration ou gestion durable de la biodiversité</t>
  </si>
  <si>
    <r>
      <t xml:space="preserve">Superficies bénéficiant de programmes de conservation/ restauration de la biodiversité </t>
    </r>
    <r>
      <rPr>
        <b/>
        <sz val="12"/>
        <rFont val="Calibri"/>
        <family val="2"/>
        <scheme val="minor"/>
      </rPr>
      <t>+</t>
    </r>
    <r>
      <rPr>
        <b/>
        <sz val="10"/>
        <rFont val="Calibri"/>
        <family val="2"/>
        <scheme val="minor"/>
      </rPr>
      <t xml:space="preserve"> Superficies bénéficiant de programmes de gestion durable des ressources et/ou du foncier</t>
    </r>
  </si>
  <si>
    <t>Hectares</t>
  </si>
  <si>
    <t>Transports</t>
  </si>
  <si>
    <t>Nombre de passagers empruntant les transports en commun sur les tronçons financés</t>
  </si>
  <si>
    <t>Nb de pers.</t>
  </si>
  <si>
    <t>Energie durable</t>
  </si>
  <si>
    <t>Nombre de personnes raccordées au réseau de distribution d'électricité, ou gagnant accès à l'électrification</t>
  </si>
  <si>
    <t>Nombre de personnes gagnant accès à des services électriques durables</t>
  </si>
  <si>
    <t>Education et formation</t>
  </si>
  <si>
    <t>a. Nombre d'enfants scolarisés au primaire et au collège</t>
  </si>
  <si>
    <t xml:space="preserve">Nombre de filles scolarisés au primaire et au collège </t>
  </si>
  <si>
    <t xml:space="preserve">Nombre de garçons scolarisés au primaire et au collège </t>
  </si>
  <si>
    <t>b. Nombre d'enfants ayant achevé le cycle scolaire primaire</t>
  </si>
  <si>
    <t>Nombre d'enfants ayant achevé le cycle scolaire primaire</t>
  </si>
  <si>
    <t>c. Nombre de jeunes accueillis dans les dispositifs de formation professionnelle initiale soutenus par l'AFD</t>
  </si>
  <si>
    <t>Nb pers bénéficiant d'une formation professionnelle</t>
  </si>
  <si>
    <t>Collectivités territoriales et développement urbain</t>
  </si>
  <si>
    <t>Nombre d'habitants des quartiers défavorisés dont l'habitat est amélioré ou sécurisé</t>
  </si>
  <si>
    <t>Nombre d'habitants et usagers des villes dont la qualité de vie a été améliorée</t>
  </si>
  <si>
    <t>Institutions financières et appui au secteur privé</t>
  </si>
  <si>
    <t>Investissements accompagnés dans le secteur privé</t>
  </si>
  <si>
    <t>Montants des Investissements accompagnés</t>
  </si>
  <si>
    <t>Euro</t>
  </si>
  <si>
    <t>Nombre d'entreprises (PME) bénéficiaires d'appuis ou de financements de l'AFD</t>
  </si>
  <si>
    <t>Nombre de bénéficiaires d’un service financier local</t>
  </si>
  <si>
    <t>Nb pers.</t>
  </si>
  <si>
    <t>Nouvelles capacités d'énergies renouvelables installées</t>
  </si>
  <si>
    <t>MW</t>
  </si>
  <si>
    <t>Eau et assainissement</t>
  </si>
  <si>
    <t>Nombre de personnes gagnant un accès pérenne à une source d'eau potable améliorée</t>
  </si>
  <si>
    <t xml:space="preserve">Nombre de personnes bénéficiant d'un service d’alimentation en eau potable géré en toute sécurité + Nombre de personnes bénéficiant d'un service élémentaire d’alimentation en eau potable  </t>
  </si>
  <si>
    <t>Nombre de personnes gagnant accès à un système d'assainissement amélioré</t>
  </si>
  <si>
    <t>Nombre de personnes bénéficiant d'un service d’assainissement géré en toute sécurité + Nombre de personnes bénéficiant d'un service élémentaire d’assainissement</t>
  </si>
  <si>
    <t>Santé</t>
  </si>
  <si>
    <t>Nombre de consultations externes de professionnels de santé par habitant et par an</t>
  </si>
  <si>
    <t>Nombre de personnes dont l'accès aux soins a été amélioré</t>
  </si>
  <si>
    <t>Transversal</t>
  </si>
  <si>
    <t>Nombre de projets ayant un objectif nutritionnel</t>
  </si>
  <si>
    <t>Projet ayant un objectif nutritionnel</t>
  </si>
  <si>
    <t>Nb projets</t>
  </si>
  <si>
    <t>Transversal (climat)</t>
  </si>
  <si>
    <t xml:space="preserve">Réduction des émissions de gaz à effet de serre (CO2) </t>
  </si>
  <si>
    <t xml:space="preserve">TCo2 évitées </t>
  </si>
  <si>
    <t>Culture, enseignement supérieur et francophonie</t>
  </si>
  <si>
    <t>Nombre d'institutions bénéficiaires d'action de renforcement de capacité</t>
  </si>
  <si>
    <t>Gouvernance démocratique</t>
  </si>
  <si>
    <t>Nombre d'institutions bénéficiaires d'action de renforcement de capacité </t>
  </si>
  <si>
    <t>Nb institutions</t>
  </si>
  <si>
    <t>Société civile du Sud</t>
  </si>
  <si>
    <t>Nombre de projets financés au bénéfice des sociétés civiles du Sud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</si>
</sst>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\ &quot;€&quot;_-;\-* #,##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29">
    <xf numFmtId="0" fontId="0" fillId="0" borderId="0" xfId="0"/>
    <xf numFmtId="0" fontId="3" fillId="0" borderId="0" xfId="0" applyFont="1"/>
    <xf numFmtId="0" fontId="0" fillId="0" borderId="0" xfId="0" applyFont="1"/>
    <xf numFmtId="164" fontId="0" fillId="0" borderId="0" xfId="1" applyNumberFormat="1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left" vertical="top" wrapText="1"/>
    </xf>
    <xf numFmtId="0" fontId="6" fillId="0" borderId="1" xfId="3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vertical="center" wrapText="1"/>
    </xf>
    <xf numFmtId="0" fontId="11" fillId="0" borderId="1" xfId="3" applyFont="1" applyFill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165" fontId="5" fillId="4" borderId="1" xfId="2" applyNumberFormat="1" applyFont="1" applyFill="1" applyBorder="1" applyAlignment="1">
      <alignment vertical="center" wrapText="1"/>
    </xf>
    <xf numFmtId="0" fontId="7" fillId="0" borderId="1" xfId="0" applyFont="1" applyBorder="1"/>
    <xf numFmtId="164" fontId="5" fillId="0" borderId="1" xfId="1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64" fontId="13" fillId="4" borderId="1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ont="1" applyBorder="1"/>
    <xf numFmtId="164" fontId="7" fillId="4" borderId="1" xfId="1" applyNumberFormat="1" applyFont="1" applyFill="1" applyBorder="1" applyAlignment="1">
      <alignment vertical="center" wrapText="1"/>
    </xf>
  </cellXfs>
  <cellStyles count="4">
    <cellStyle name="Milliers" xfId="1" builtinId="3"/>
    <cellStyle name="Monétaire" xfId="2" builtinId="4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sultats%20IA%20ex%20post%202019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érimètre IA"/>
      <sheetName val="Projets avec IA"/>
      <sheetName val="Consolidation totale "/>
      <sheetName val="Consolidation liste IA"/>
      <sheetName val="LOI"/>
    </sheetNames>
    <sheetDataSet>
      <sheetData sheetId="0"/>
      <sheetData sheetId="1"/>
      <sheetData sheetId="2"/>
      <sheetData sheetId="3">
        <row r="9">
          <cell r="G9">
            <v>380604</v>
          </cell>
        </row>
        <row r="14">
          <cell r="G14">
            <v>9395632</v>
          </cell>
        </row>
        <row r="15">
          <cell r="G15">
            <v>674060</v>
          </cell>
        </row>
        <row r="16">
          <cell r="G16">
            <v>3318</v>
          </cell>
        </row>
        <row r="24">
          <cell r="G24">
            <v>16799307</v>
          </cell>
        </row>
        <row r="30">
          <cell r="G30">
            <v>4222998</v>
          </cell>
        </row>
        <row r="32">
          <cell r="G32">
            <v>781164</v>
          </cell>
        </row>
        <row r="34">
          <cell r="G34">
            <v>1067725</v>
          </cell>
        </row>
        <row r="36">
          <cell r="G36">
            <v>740640</v>
          </cell>
        </row>
        <row r="42">
          <cell r="G42">
            <v>1166916</v>
          </cell>
        </row>
        <row r="43">
          <cell r="G43">
            <v>1271214</v>
          </cell>
        </row>
        <row r="44">
          <cell r="G44">
            <v>1172328</v>
          </cell>
        </row>
        <row r="56">
          <cell r="G56">
            <v>5150003</v>
          </cell>
        </row>
        <row r="57">
          <cell r="G57">
            <v>927.01</v>
          </cell>
        </row>
        <row r="62">
          <cell r="G62">
            <v>123690</v>
          </cell>
        </row>
        <row r="64">
          <cell r="G64">
            <v>29</v>
          </cell>
        </row>
        <row r="69">
          <cell r="G69">
            <v>34991327</v>
          </cell>
        </row>
        <row r="72">
          <cell r="G72">
            <v>10</v>
          </cell>
        </row>
        <row r="78">
          <cell r="G78">
            <v>5092677813</v>
          </cell>
        </row>
        <row r="80">
          <cell r="G80">
            <v>1910317.8</v>
          </cell>
        </row>
        <row r="88">
          <cell r="G88">
            <v>3269400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23"/>
  <sheetViews>
    <sheetView showGridLines="0" tabSelected="1" workbookViewId="0">
      <selection activeCell="C17" sqref="C17"/>
    </sheetView>
  </sheetViews>
  <sheetFormatPr baseColWidth="10" defaultRowHeight="15" x14ac:dyDescent="0.25"/>
  <cols>
    <col min="1" max="1" width="6" style="2" customWidth="1"/>
    <col min="2" max="2" width="31.7109375" style="2" customWidth="1"/>
    <col min="3" max="4" width="49.42578125" style="2" customWidth="1"/>
    <col min="5" max="5" width="15.42578125" style="2" customWidth="1"/>
    <col min="6" max="6" width="19.5703125" style="3" bestFit="1" customWidth="1"/>
    <col min="7" max="16384" width="11.42578125" style="2"/>
  </cols>
  <sheetData>
    <row r="1" spans="1:6" x14ac:dyDescent="0.25">
      <c r="A1" s="1" t="s">
        <v>0</v>
      </c>
    </row>
    <row r="3" spans="1:6" x14ac:dyDescent="0.25">
      <c r="A3" s="4"/>
      <c r="B3" s="5" t="s">
        <v>1</v>
      </c>
      <c r="C3" s="6" t="s">
        <v>2</v>
      </c>
      <c r="D3" s="7" t="s">
        <v>3</v>
      </c>
      <c r="E3" s="7" t="s">
        <v>4</v>
      </c>
      <c r="F3" s="8" t="s">
        <v>5</v>
      </c>
    </row>
    <row r="4" spans="1:6" ht="41.25" x14ac:dyDescent="0.25">
      <c r="A4" s="9">
        <v>1</v>
      </c>
      <c r="B4" s="10" t="s">
        <v>6</v>
      </c>
      <c r="C4" s="10" t="s">
        <v>7</v>
      </c>
      <c r="D4" s="11" t="s">
        <v>8</v>
      </c>
      <c r="E4" s="12" t="s">
        <v>9</v>
      </c>
      <c r="F4" s="13">
        <f>'[1]Consolidation liste IA'!G9+'[1]Consolidation liste IA'!G16</f>
        <v>383922</v>
      </c>
    </row>
    <row r="5" spans="1:6" ht="54" x14ac:dyDescent="0.25">
      <c r="A5" s="9">
        <v>2</v>
      </c>
      <c r="B5" s="10" t="s">
        <v>10</v>
      </c>
      <c r="C5" s="10" t="s">
        <v>11</v>
      </c>
      <c r="D5" s="14" t="s">
        <v>12</v>
      </c>
      <c r="E5" s="15" t="s">
        <v>13</v>
      </c>
      <c r="F5" s="13">
        <f>'[1]Consolidation liste IA'!G14+'[1]Consolidation liste IA'!G15</f>
        <v>10069692</v>
      </c>
    </row>
    <row r="6" spans="1:6" ht="25.5" x14ac:dyDescent="0.25">
      <c r="A6" s="9">
        <v>3</v>
      </c>
      <c r="B6" s="10" t="s">
        <v>14</v>
      </c>
      <c r="C6" s="10" t="s">
        <v>15</v>
      </c>
      <c r="D6" s="16" t="s">
        <v>15</v>
      </c>
      <c r="E6" s="12" t="s">
        <v>16</v>
      </c>
      <c r="F6" s="13">
        <f>'[1]Consolidation liste IA'!G88</f>
        <v>3269400</v>
      </c>
    </row>
    <row r="7" spans="1:6" ht="25.5" x14ac:dyDescent="0.25">
      <c r="A7" s="9">
        <v>4</v>
      </c>
      <c r="B7" s="10" t="s">
        <v>17</v>
      </c>
      <c r="C7" s="10" t="s">
        <v>18</v>
      </c>
      <c r="D7" s="16" t="s">
        <v>19</v>
      </c>
      <c r="E7" s="12" t="s">
        <v>16</v>
      </c>
      <c r="F7" s="13">
        <f>'[1]Consolidation liste IA'!G56</f>
        <v>5150003</v>
      </c>
    </row>
    <row r="8" spans="1:6" x14ac:dyDescent="0.25">
      <c r="A8" s="10">
        <v>5</v>
      </c>
      <c r="B8" s="17" t="s">
        <v>20</v>
      </c>
      <c r="C8" s="10" t="s">
        <v>21</v>
      </c>
      <c r="D8" s="18" t="s">
        <v>22</v>
      </c>
      <c r="E8" s="12" t="s">
        <v>16</v>
      </c>
      <c r="F8" s="13">
        <f>'[1]Consolidation liste IA'!G42</f>
        <v>1166916</v>
      </c>
    </row>
    <row r="9" spans="1:6" x14ac:dyDescent="0.25">
      <c r="A9" s="10"/>
      <c r="B9" s="19"/>
      <c r="C9" s="10"/>
      <c r="D9" s="18" t="s">
        <v>23</v>
      </c>
      <c r="E9" s="12" t="s">
        <v>16</v>
      </c>
      <c r="F9" s="13">
        <f>'[1]Consolidation liste IA'!G43</f>
        <v>1271214</v>
      </c>
    </row>
    <row r="10" spans="1:6" x14ac:dyDescent="0.25">
      <c r="A10" s="10"/>
      <c r="B10" s="19"/>
      <c r="C10" s="10" t="s">
        <v>24</v>
      </c>
      <c r="D10" s="18" t="s">
        <v>25</v>
      </c>
      <c r="E10" s="12" t="s">
        <v>16</v>
      </c>
      <c r="F10" s="13">
        <f>+'[1]Consolidation liste IA'!G44</f>
        <v>1172328</v>
      </c>
    </row>
    <row r="11" spans="1:6" ht="24" x14ac:dyDescent="0.25">
      <c r="A11" s="10"/>
      <c r="B11" s="20"/>
      <c r="C11" s="10" t="s">
        <v>26</v>
      </c>
      <c r="D11" s="11" t="s">
        <v>27</v>
      </c>
      <c r="E11" s="12" t="s">
        <v>16</v>
      </c>
      <c r="F11" s="13">
        <f>+'[1]Consolidation liste IA'!G62</f>
        <v>123690</v>
      </c>
    </row>
    <row r="12" spans="1:6" ht="25.5" x14ac:dyDescent="0.25">
      <c r="A12" s="9">
        <v>6</v>
      </c>
      <c r="B12" s="10" t="s">
        <v>28</v>
      </c>
      <c r="C12" s="10" t="s">
        <v>29</v>
      </c>
      <c r="D12" s="11" t="s">
        <v>30</v>
      </c>
      <c r="E12" s="12" t="s">
        <v>16</v>
      </c>
      <c r="F12" s="13">
        <f>'[1]Consolidation liste IA'!G24</f>
        <v>16799307</v>
      </c>
    </row>
    <row r="13" spans="1:6" ht="24" x14ac:dyDescent="0.25">
      <c r="A13" s="9">
        <v>7</v>
      </c>
      <c r="B13" s="10" t="s">
        <v>31</v>
      </c>
      <c r="C13" s="10" t="s">
        <v>32</v>
      </c>
      <c r="D13" s="11" t="s">
        <v>33</v>
      </c>
      <c r="E13" s="12" t="s">
        <v>34</v>
      </c>
      <c r="F13" s="21">
        <f>'[1]Consolidation liste IA'!G78</f>
        <v>5092677813</v>
      </c>
    </row>
    <row r="14" spans="1:6" ht="24" x14ac:dyDescent="0.25">
      <c r="A14" s="9">
        <v>8</v>
      </c>
      <c r="B14" s="10" t="s">
        <v>31</v>
      </c>
      <c r="C14" s="22" t="s">
        <v>35</v>
      </c>
      <c r="D14" s="11" t="s">
        <v>36</v>
      </c>
      <c r="E14" s="12" t="s">
        <v>37</v>
      </c>
      <c r="F14" s="23">
        <f>'[1]Consolidation liste IA'!G80</f>
        <v>1910317.8</v>
      </c>
    </row>
    <row r="15" spans="1:6" x14ac:dyDescent="0.25">
      <c r="A15" s="9">
        <v>9</v>
      </c>
      <c r="B15" s="10" t="s">
        <v>17</v>
      </c>
      <c r="C15" s="10" t="s">
        <v>38</v>
      </c>
      <c r="D15" s="11" t="s">
        <v>38</v>
      </c>
      <c r="E15" s="12" t="s">
        <v>39</v>
      </c>
      <c r="F15" s="23">
        <f>'[1]Consolidation liste IA'!G57</f>
        <v>927.01</v>
      </c>
    </row>
    <row r="16" spans="1:6" ht="51" x14ac:dyDescent="0.25">
      <c r="A16" s="9">
        <v>10</v>
      </c>
      <c r="B16" s="10" t="s">
        <v>40</v>
      </c>
      <c r="C16" s="10" t="s">
        <v>41</v>
      </c>
      <c r="D16" s="11" t="s">
        <v>42</v>
      </c>
      <c r="E16" s="12" t="s">
        <v>16</v>
      </c>
      <c r="F16" s="23">
        <f>'[1]Consolidation liste IA'!G30+'[1]Consolidation liste IA'!G32</f>
        <v>5004162</v>
      </c>
    </row>
    <row r="17" spans="1:6" ht="51" x14ac:dyDescent="0.25">
      <c r="A17" s="9">
        <v>11</v>
      </c>
      <c r="B17" s="10" t="s">
        <v>40</v>
      </c>
      <c r="C17" s="10" t="s">
        <v>43</v>
      </c>
      <c r="D17" s="18" t="s">
        <v>44</v>
      </c>
      <c r="E17" s="12" t="s">
        <v>16</v>
      </c>
      <c r="F17" s="23">
        <f>'[1]Consolidation liste IA'!G34+'[1]Consolidation liste IA'!G36</f>
        <v>1808365</v>
      </c>
    </row>
    <row r="18" spans="1:6" ht="24" x14ac:dyDescent="0.25">
      <c r="A18" s="9">
        <v>12</v>
      </c>
      <c r="B18" s="10" t="s">
        <v>45</v>
      </c>
      <c r="C18" s="10" t="s">
        <v>46</v>
      </c>
      <c r="D18" s="18" t="s">
        <v>47</v>
      </c>
      <c r="E18" s="12" t="s">
        <v>16</v>
      </c>
      <c r="F18" s="23">
        <f>'[1]Consolidation liste IA'!G69</f>
        <v>34991327</v>
      </c>
    </row>
    <row r="19" spans="1:6" x14ac:dyDescent="0.25">
      <c r="A19" s="9">
        <v>13</v>
      </c>
      <c r="B19" s="10" t="s">
        <v>48</v>
      </c>
      <c r="C19" s="10" t="s">
        <v>49</v>
      </c>
      <c r="D19" s="11" t="s">
        <v>50</v>
      </c>
      <c r="E19" s="12" t="s">
        <v>51</v>
      </c>
      <c r="F19" s="13">
        <f>'[1]Consolidation liste IA'!G72</f>
        <v>10</v>
      </c>
    </row>
    <row r="20" spans="1:6" x14ac:dyDescent="0.25">
      <c r="A20" s="9">
        <v>14</v>
      </c>
      <c r="B20" s="10" t="s">
        <v>52</v>
      </c>
      <c r="C20" s="10" t="s">
        <v>53</v>
      </c>
      <c r="D20" s="24" t="s">
        <v>53</v>
      </c>
      <c r="E20" s="12" t="s">
        <v>54</v>
      </c>
      <c r="F20" s="25">
        <v>-7305411</v>
      </c>
    </row>
    <row r="21" spans="1:6" ht="24" x14ac:dyDescent="0.25">
      <c r="A21" s="9">
        <v>15</v>
      </c>
      <c r="B21" s="10" t="s">
        <v>55</v>
      </c>
      <c r="C21" s="10" t="s">
        <v>56</v>
      </c>
      <c r="D21" s="26"/>
      <c r="E21" s="27"/>
      <c r="F21" s="13"/>
    </row>
    <row r="22" spans="1:6" ht="25.5" x14ac:dyDescent="0.25">
      <c r="A22" s="9">
        <v>16</v>
      </c>
      <c r="B22" s="10" t="s">
        <v>57</v>
      </c>
      <c r="C22" s="10" t="s">
        <v>56</v>
      </c>
      <c r="D22" s="11" t="s">
        <v>58</v>
      </c>
      <c r="E22" s="12" t="s">
        <v>59</v>
      </c>
      <c r="F22" s="13">
        <f>'[1]Consolidation liste IA'!G64</f>
        <v>29</v>
      </c>
    </row>
    <row r="23" spans="1:6" ht="24" x14ac:dyDescent="0.25">
      <c r="A23" s="9">
        <v>17</v>
      </c>
      <c r="B23" s="10" t="s">
        <v>60</v>
      </c>
      <c r="C23" s="10" t="s">
        <v>61</v>
      </c>
      <c r="D23" s="26"/>
      <c r="E23" s="27"/>
      <c r="F23" s="28"/>
    </row>
  </sheetData>
  <autoFilter ref="A3:C23"/>
  <mergeCells count="1">
    <mergeCell ref="B8:B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LOI</vt:lpstr>
      <vt:lpstr>LOI!_FilterDatabase</vt:lpstr>
    </vt:vector>
  </TitlesOfParts>
  <Company>AFD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HAJ ALI Alya</dc:creator>
  <cp:lastModifiedBy>BEN HAJ ALI Alya</cp:lastModifiedBy>
  <dcterms:created xsi:type="dcterms:W3CDTF">2021-05-19T15:10:25Z</dcterms:created>
  <dcterms:modified xsi:type="dcterms:W3CDTF">2021-05-19T15:10:38Z</dcterms:modified>
</cp:coreProperties>
</file>